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pmtserver\ENGENHARIA$\1-2021\2021 JUNIOR\PAVIMENTACÕES\PROJ PAV ASF FINAL 500 MIL 19-11-2021\"/>
    </mc:Choice>
  </mc:AlternateContent>
  <xr:revisionPtr revIDLastSave="0" documentId="13_ncr:1_{1B63E964-1CE3-46CF-B238-D010F5C4569E}" xr6:coauthVersionLast="46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3 - etapas SDR" sheetId="7" r:id="rId1"/>
  </sheets>
  <definedNames>
    <definedName name="_xlnm.Print_Area" localSheetId="0">'3 - etapas SDR'!$B$2:$K$35</definedName>
  </definedNames>
  <calcPr calcId="181029"/>
</workbook>
</file>

<file path=xl/calcChain.xml><?xml version="1.0" encoding="utf-8"?>
<calcChain xmlns="http://schemas.openxmlformats.org/spreadsheetml/2006/main">
  <c r="J26" i="7" l="1"/>
  <c r="J25" i="7"/>
  <c r="M22" i="7"/>
  <c r="N23" i="7" s="1"/>
  <c r="J17" i="7" l="1"/>
  <c r="J16" i="7"/>
  <c r="F27" i="7"/>
  <c r="J19" i="7"/>
  <c r="J18" i="7"/>
  <c r="M25" i="7" l="1"/>
  <c r="N26" i="7" s="1"/>
</calcChain>
</file>

<file path=xl/sharedStrings.xml><?xml version="1.0" encoding="utf-8"?>
<sst xmlns="http://schemas.openxmlformats.org/spreadsheetml/2006/main" count="40" uniqueCount="33">
  <si>
    <t>GOVERNO DO ESTADO DE SÃO PAULO</t>
  </si>
  <si>
    <t>PRAZO PROPOSTO</t>
  </si>
  <si>
    <t>ITEM</t>
  </si>
  <si>
    <t>UNIDADE</t>
  </si>
  <si>
    <t>RECURSOS PRÓPRIOS</t>
  </si>
  <si>
    <t>TOTAL</t>
  </si>
  <si>
    <t>R$</t>
  </si>
  <si>
    <t>m²</t>
  </si>
  <si>
    <t>PERÍODO:</t>
  </si>
  <si>
    <t xml:space="preserve">     MUNICÍPIO:  </t>
  </si>
  <si>
    <t>SERVIÇO</t>
  </si>
  <si>
    <t>1ª ETAPA</t>
  </si>
  <si>
    <t xml:space="preserve">Prazo de liberação: em 30 dias após a expedição da ordem de serviço            </t>
  </si>
  <si>
    <t>RECURSOS ESTADUAL</t>
  </si>
  <si>
    <t xml:space="preserve">     DATA BASE:</t>
  </si>
  <si>
    <t>INÍCIO: data da assinatura do convênio.</t>
  </si>
  <si>
    <t xml:space="preserve">PRAZO DE EXECUÇÃO:                </t>
  </si>
  <si>
    <t>SECRETARIA DE DESENVOLVIMENTO REGIONAL                               SUBSECRETARIA DE CONVÊNIOS COM MUNICÍPIOS E ENTIDADES                        NÃO GOVERNAMENTAIS</t>
  </si>
  <si>
    <t>m</t>
  </si>
  <si>
    <t>un.</t>
  </si>
  <si>
    <t>OBJETO:</t>
  </si>
  <si>
    <t>TAQUARITUBA</t>
  </si>
  <si>
    <t>PAVIMENTAÇÃO ASFALTICA E DRENAGEM EM DIVERSAS RUAS DE TAQUARITUBA: TRECHO RUA ITAPETININGA-TRECHO RUA ITARARÉ-TRECHO DA RUA CARVALHO PINTO E RUA JOSÉ DE DEUS C. DE ALMEIDA</t>
  </si>
  <si>
    <t>PAVIMENTAÇÃO ASFÁLTICA, RECAPE E DRENAGEM</t>
  </si>
  <si>
    <t>____________________________________</t>
  </si>
  <si>
    <t>ENG.CIVIL - CREA-SP 5063571315</t>
  </si>
  <si>
    <t>RESPONSÁVEL TÉCNICO</t>
  </si>
  <si>
    <t>ACOMPANHAMENTO DE OBRA</t>
  </si>
  <si>
    <t>WILLIAM RAFAEL PULZ DA SILVA</t>
  </si>
  <si>
    <t>ENG.CIVIL - CREA-SP 5070211633</t>
  </si>
  <si>
    <t>Taquarituba-SP, 08 de junho de 2022.</t>
  </si>
  <si>
    <r>
      <t xml:space="preserve">FINAL: </t>
    </r>
    <r>
      <rPr>
        <sz val="8"/>
        <color rgb="FFFF0000"/>
        <rFont val="Arial"/>
        <family val="2"/>
      </rPr>
      <t>60 dias</t>
    </r>
    <r>
      <rPr>
        <sz val="8"/>
        <color rgb="FF0070C0"/>
        <rFont val="Arial"/>
        <family val="2"/>
      </rPr>
      <t xml:space="preserve"> a partir da data da assinatura do convênio</t>
    </r>
  </si>
  <si>
    <t>60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</si>
</sst>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\ &quot;DIAS&quot;"/>
  </numFmts>
  <fonts count="30">
    <font>
      <sz val="10"/>
      <color indexed="8"/>
      <name val="MS Sans Serif"/>
    </font>
    <font>
      <b/>
      <sz val="9.85"/>
      <color indexed="8"/>
      <name val="Times New Roman"/>
      <family val="1"/>
    </font>
    <font>
      <sz val="10"/>
      <color indexed="8"/>
      <name val="MS Sans Serif"/>
      <family val="2"/>
    </font>
    <font>
      <sz val="10"/>
      <name val="MS Sans Serif"/>
      <family val="2"/>
    </font>
    <font>
      <sz val="10"/>
      <color indexed="8"/>
      <name val="MS Sans Serif"/>
      <family val="2"/>
    </font>
    <font>
      <sz val="10"/>
      <color indexed="8"/>
      <name val="MS Sans Serif"/>
    </font>
    <font>
      <b/>
      <sz val="8"/>
      <color indexed="8"/>
      <name val="Arial"/>
      <family val="2"/>
    </font>
    <font>
      <b/>
      <sz val="8"/>
      <color rgb="FFFF0000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8"/>
      <name val="Arial"/>
      <family val="2"/>
    </font>
    <font>
      <b/>
      <sz val="11"/>
      <color indexed="8"/>
      <name val="Arial"/>
      <family val="2"/>
    </font>
    <font>
      <sz val="12"/>
      <color rgb="FF0070C0"/>
      <name val="AriaK"/>
    </font>
    <font>
      <sz val="11"/>
      <color rgb="FFFF0000"/>
      <name val="Arial"/>
      <family val="2"/>
    </font>
    <font>
      <sz val="8"/>
      <name val="MS Sans Serif"/>
    </font>
    <font>
      <sz val="11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indexed="8"/>
      <name val="AriaK"/>
    </font>
    <font>
      <b/>
      <sz val="10"/>
      <color theme="0" tint="-0.34998626667073579"/>
      <name val="Arial"/>
      <family val="2"/>
    </font>
    <font>
      <sz val="10"/>
      <color indexed="8"/>
      <name val="Arial"/>
      <family val="2"/>
    </font>
    <font>
      <b/>
      <sz val="11"/>
      <color indexed="8"/>
      <name val="Arialk"/>
    </font>
    <font>
      <b/>
      <sz val="10"/>
      <color rgb="FF0070C0"/>
      <name val="Arial"/>
      <family val="2"/>
    </font>
    <font>
      <b/>
      <sz val="8"/>
      <color rgb="FF0070C0"/>
      <name val="Arial"/>
      <family val="2"/>
    </font>
    <font>
      <sz val="8"/>
      <color rgb="FF0070C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indexed="8"/>
      <name val="MS Sans Serif"/>
    </font>
    <font>
      <b/>
      <sz val="10"/>
      <color rgb="FF000000"/>
      <name val="Arial"/>
      <family val="2"/>
      <charset val="1"/>
    </font>
    <font>
      <i/>
      <sz val="10"/>
      <color rgb="FF000000"/>
      <name val="Arial"/>
      <family val="2"/>
      <charset val="1"/>
    </font>
    <font>
      <sz val="10"/>
      <color rgb="FF000000"/>
      <name val="AriaK"/>
    </font>
  </fonts>
  <fills count="3">
    <fill>
      <patternFill patternType="none"/>
    </fill>
    <fill>
      <patternFill patternType="gray125"/>
    </fill>
    <fill>
      <patternFill patternType="gray0625"/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Protection="0">
      <alignment vertical="center"/>
    </xf>
    <xf numFmtId="0" fontId="2" fillId="0" borderId="0"/>
    <xf numFmtId="0" fontId="4" fillId="0" borderId="0"/>
    <xf numFmtId="0" fontId="3" fillId="0" borderId="0"/>
    <xf numFmtId="43" fontId="5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 applyAlignment="1">
      <alignment wrapText="1"/>
    </xf>
    <xf numFmtId="0" fontId="0" fillId="0" borderId="9" xfId="0" applyBorder="1"/>
    <xf numFmtId="0" fontId="7" fillId="0" borderId="0" xfId="0" applyFont="1" applyBorder="1" applyAlignment="1">
      <alignment vertical="top" wrapText="1"/>
    </xf>
    <xf numFmtId="0" fontId="6" fillId="0" borderId="8" xfId="0" applyFont="1" applyBorder="1" applyAlignment="1">
      <alignment vertical="top"/>
    </xf>
    <xf numFmtId="0" fontId="0" fillId="0" borderId="18" xfId="0" applyBorder="1"/>
    <xf numFmtId="0" fontId="8" fillId="0" borderId="0" xfId="0" applyFont="1"/>
    <xf numFmtId="0" fontId="6" fillId="0" borderId="16" xfId="0" applyFont="1" applyBorder="1" applyAlignment="1">
      <alignment vertical="top"/>
    </xf>
    <xf numFmtId="0" fontId="9" fillId="0" borderId="16" xfId="0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0" fontId="0" fillId="0" borderId="17" xfId="0" applyBorder="1"/>
    <xf numFmtId="0" fontId="11" fillId="0" borderId="2" xfId="0" applyFont="1" applyBorder="1" applyAlignment="1">
      <alignment horizontal="center" vertical="center"/>
    </xf>
    <xf numFmtId="0" fontId="0" fillId="0" borderId="16" xfId="0" applyBorder="1"/>
    <xf numFmtId="0" fontId="13" fillId="0" borderId="2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0" fillId="0" borderId="4" xfId="0" applyBorder="1"/>
    <xf numFmtId="0" fontId="15" fillId="0" borderId="3" xfId="0" applyFont="1" applyBorder="1"/>
    <xf numFmtId="0" fontId="8" fillId="0" borderId="0" xfId="0" applyFont="1" applyFill="1" applyBorder="1"/>
    <xf numFmtId="0" fontId="16" fillId="0" borderId="0" xfId="0" applyFont="1" applyFill="1" applyBorder="1"/>
    <xf numFmtId="0" fontId="17" fillId="0" borderId="0" xfId="0" applyFont="1"/>
    <xf numFmtId="0" fontId="0" fillId="0" borderId="1" xfId="0" applyBorder="1"/>
    <xf numFmtId="0" fontId="13" fillId="0" borderId="13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6" fillId="0" borderId="1" xfId="0" applyFont="1" applyBorder="1" applyAlignment="1">
      <alignment vertical="top"/>
    </xf>
    <xf numFmtId="0" fontId="0" fillId="0" borderId="2" xfId="0" applyBorder="1"/>
    <xf numFmtId="0" fontId="18" fillId="0" borderId="0" xfId="0" applyFont="1"/>
    <xf numFmtId="0" fontId="7" fillId="0" borderId="5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9" xfId="0" applyFont="1" applyBorder="1" applyAlignment="1"/>
    <xf numFmtId="0" fontId="7" fillId="0" borderId="19" xfId="0" applyFont="1" applyBorder="1" applyAlignment="1">
      <alignment vertical="top" wrapText="1"/>
    </xf>
    <xf numFmtId="0" fontId="6" fillId="0" borderId="16" xfId="0" applyFont="1" applyBorder="1" applyAlignment="1">
      <alignment vertical="center"/>
    </xf>
    <xf numFmtId="0" fontId="7" fillId="0" borderId="17" xfId="0" applyFont="1" applyBorder="1" applyAlignment="1">
      <alignment vertical="top" wrapText="1"/>
    </xf>
    <xf numFmtId="4" fontId="0" fillId="0" borderId="0" xfId="0" applyNumberFormat="1"/>
    <xf numFmtId="43" fontId="13" fillId="0" borderId="13" xfId="5" applyFont="1" applyBorder="1" applyAlignment="1">
      <alignment horizontal="center"/>
    </xf>
    <xf numFmtId="43" fontId="13" fillId="0" borderId="15" xfId="5" applyFont="1" applyBorder="1" applyAlignment="1">
      <alignment horizontal="center"/>
    </xf>
    <xf numFmtId="43" fontId="20" fillId="0" borderId="9" xfId="5" applyFont="1" applyBorder="1"/>
    <xf numFmtId="0" fontId="22" fillId="0" borderId="16" xfId="4" applyFont="1" applyBorder="1" applyAlignment="1">
      <alignment horizontal="justify" vertical="justify" wrapText="1"/>
    </xf>
    <xf numFmtId="0" fontId="6" fillId="0" borderId="0" xfId="0" applyFont="1" applyAlignment="1">
      <alignment vertical="top" wrapText="1"/>
    </xf>
    <xf numFmtId="164" fontId="7" fillId="0" borderId="17" xfId="4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top"/>
    </xf>
    <xf numFmtId="0" fontId="6" fillId="0" borderId="16" xfId="0" applyFont="1" applyBorder="1" applyAlignment="1"/>
    <xf numFmtId="17" fontId="25" fillId="0" borderId="17" xfId="0" applyNumberFormat="1" applyFont="1" applyBorder="1" applyAlignment="1">
      <alignment horizontal="center" vertical="top" wrapText="1"/>
    </xf>
    <xf numFmtId="43" fontId="0" fillId="0" borderId="0" xfId="5" applyFont="1"/>
    <xf numFmtId="0" fontId="15" fillId="0" borderId="1" xfId="0" applyFont="1" applyFill="1" applyBorder="1"/>
    <xf numFmtId="0" fontId="26" fillId="0" borderId="0" xfId="0" applyFont="1" applyAlignment="1">
      <alignment horizontal="center"/>
    </xf>
    <xf numFmtId="0" fontId="27" fillId="0" borderId="0" xfId="0" applyFont="1"/>
    <xf numFmtId="0" fontId="28" fillId="0" borderId="0" xfId="0" applyFont="1"/>
    <xf numFmtId="0" fontId="29" fillId="0" borderId="0" xfId="0" applyFont="1"/>
    <xf numFmtId="0" fontId="9" fillId="0" borderId="3" xfId="0" applyFont="1" applyBorder="1" applyAlignment="1">
      <alignment horizontal="center" vertical="top"/>
    </xf>
    <xf numFmtId="0" fontId="9" fillId="0" borderId="9" xfId="0" applyFont="1" applyBorder="1" applyAlignment="1">
      <alignment horizontal="center" vertical="top"/>
    </xf>
    <xf numFmtId="0" fontId="23" fillId="0" borderId="3" xfId="0" applyFont="1" applyBorder="1" applyAlignment="1">
      <alignment horizontal="left" vertical="center"/>
    </xf>
    <xf numFmtId="0" fontId="23" fillId="0" borderId="9" xfId="0" applyFont="1" applyBorder="1" applyAlignment="1">
      <alignment horizontal="left" vertical="center"/>
    </xf>
    <xf numFmtId="4" fontId="11" fillId="0" borderId="3" xfId="0" applyNumberFormat="1" applyFont="1" applyBorder="1" applyAlignment="1">
      <alignment horizontal="center"/>
    </xf>
    <xf numFmtId="4" fontId="11" fillId="0" borderId="9" xfId="0" applyNumberFormat="1" applyFon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2" fillId="0" borderId="16" xfId="0" applyFont="1" applyBorder="1" applyAlignment="1">
      <alignment horizontal="left" vertical="top"/>
    </xf>
    <xf numFmtId="0" fontId="12" fillId="0" borderId="17" xfId="0" applyFont="1" applyBorder="1" applyAlignment="1">
      <alignment horizontal="left" vertical="top"/>
    </xf>
    <xf numFmtId="0" fontId="19" fillId="0" borderId="16" xfId="0" applyFont="1" applyBorder="1" applyAlignment="1">
      <alignment horizontal="left" vertical="top" wrapText="1" shrinkToFit="1"/>
    </xf>
    <xf numFmtId="0" fontId="19" fillId="0" borderId="17" xfId="0" applyFont="1" applyBorder="1" applyAlignment="1">
      <alignment horizontal="left" vertical="top" wrapText="1" shrinkToFit="1"/>
    </xf>
    <xf numFmtId="0" fontId="21" fillId="0" borderId="3" xfId="0" applyFont="1" applyBorder="1" applyAlignment="1">
      <alignment horizontal="center" vertical="top"/>
    </xf>
    <xf numFmtId="0" fontId="21" fillId="0" borderId="9" xfId="0" applyFont="1" applyBorder="1" applyAlignment="1">
      <alignment horizontal="center" vertical="top"/>
    </xf>
    <xf numFmtId="4" fontId="13" fillId="0" borderId="12" xfId="0" applyNumberFormat="1" applyFont="1" applyBorder="1" applyAlignment="1">
      <alignment horizontal="center"/>
    </xf>
    <xf numFmtId="4" fontId="13" fillId="0" borderId="13" xfId="0" applyNumberFormat="1" applyFont="1" applyBorder="1" applyAlignment="1">
      <alignment horizontal="center"/>
    </xf>
    <xf numFmtId="0" fontId="10" fillId="2" borderId="18" xfId="4" applyFont="1" applyFill="1" applyBorder="1" applyAlignment="1">
      <alignment horizontal="center" vertical="center"/>
    </xf>
    <xf numFmtId="0" fontId="10" fillId="2" borderId="17" xfId="4" applyFont="1" applyFill="1" applyBorder="1" applyAlignment="1">
      <alignment horizontal="center" vertical="center"/>
    </xf>
    <xf numFmtId="0" fontId="13" fillId="0" borderId="12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4" fontId="13" fillId="0" borderId="14" xfId="0" applyNumberFormat="1" applyFont="1" applyBorder="1" applyAlignment="1">
      <alignment horizontal="center"/>
    </xf>
    <xf numFmtId="0" fontId="22" fillId="0" borderId="8" xfId="4" applyFont="1" applyBorder="1" applyAlignment="1">
      <alignment vertical="top" wrapText="1"/>
    </xf>
    <xf numFmtId="0" fontId="22" fillId="0" borderId="6" xfId="4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center" vertical="top"/>
    </xf>
    <xf numFmtId="0" fontId="10" fillId="0" borderId="3" xfId="4" applyFont="1" applyBorder="1" applyAlignment="1">
      <alignment horizontal="center" vertical="center"/>
    </xf>
    <xf numFmtId="0" fontId="10" fillId="0" borderId="4" xfId="4" applyFont="1" applyBorder="1" applyAlignment="1">
      <alignment horizontal="center" vertical="center"/>
    </xf>
    <xf numFmtId="0" fontId="10" fillId="0" borderId="9" xfId="4" applyFont="1" applyBorder="1" applyAlignment="1">
      <alignment horizontal="center" vertical="center"/>
    </xf>
  </cellXfs>
  <cellStyles count="6">
    <cellStyle name="Moeda 2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 3" xfId="4" xr:uid="{00000000-0005-0000-0000-000004000000}"/>
    <cellStyle name="Vírgula" xfId="5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2</xdr:row>
      <xdr:rowOff>1</xdr:rowOff>
    </xdr:from>
    <xdr:to>
      <xdr:col>5</xdr:col>
      <xdr:colOff>44205</xdr:colOff>
      <xdr:row>3</xdr:row>
      <xdr:rowOff>83821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A3AD21B-925A-4BBE-BA85-3D75714ED3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7721" y="320041"/>
          <a:ext cx="3922784" cy="3200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ED260-15BB-4002-B07D-3CCD6C576A96}">
  <sheetPr>
    <pageSetUpPr fitToPage="1"/>
  </sheetPr>
  <dimension ref="C3:N34"/>
  <sheetViews>
    <sheetView showGridLines="0" tabSelected="1" view="pageBreakPreview" topLeftCell="A7" zoomScaleNormal="100" zoomScaleSheetLayoutView="100" workbookViewId="0">
      <selection activeCell="D28" sqref="D28"/>
    </sheetView>
  </sheetViews>
  <sheetFormatPr defaultRowHeight="12.6"/>
  <cols>
    <col min="2" max="2" width="2.88671875" customWidth="1"/>
    <col min="3" max="3" width="5.5546875" customWidth="1"/>
    <col min="4" max="4" width="41.44140625" customWidth="1"/>
    <col min="5" max="5" width="9.5546875" customWidth="1"/>
    <col min="6" max="6" width="18.6640625" customWidth="1"/>
    <col min="7" max="7" width="13" customWidth="1"/>
    <col min="8" max="8" width="18.33203125" customWidth="1"/>
    <col min="9" max="9" width="12.88671875" customWidth="1"/>
    <col min="10" max="10" width="31.33203125" customWidth="1"/>
    <col min="11" max="11" width="2.44140625" customWidth="1"/>
    <col min="13" max="13" width="14.109375" customWidth="1"/>
    <col min="14" max="14" width="14.6640625" customWidth="1"/>
  </cols>
  <sheetData>
    <row r="3" spans="3:11" ht="18.75" customHeight="1">
      <c r="C3" s="31"/>
    </row>
    <row r="5" spans="3:11" ht="13.2">
      <c r="C5" s="6"/>
      <c r="D5" s="6" t="s">
        <v>0</v>
      </c>
      <c r="G5" s="34"/>
      <c r="H5" s="46" t="s">
        <v>9</v>
      </c>
      <c r="J5" s="36" t="s">
        <v>14</v>
      </c>
    </row>
    <row r="6" spans="3:11" ht="33.75" customHeight="1">
      <c r="C6" s="43"/>
      <c r="D6" s="80" t="s">
        <v>17</v>
      </c>
      <c r="E6" s="80"/>
      <c r="F6" s="80"/>
      <c r="G6" s="35"/>
      <c r="H6" s="37" t="s">
        <v>21</v>
      </c>
      <c r="J6" s="47">
        <v>44621</v>
      </c>
    </row>
    <row r="7" spans="3:11" ht="11.25" customHeight="1">
      <c r="C7" s="1"/>
      <c r="D7" s="1"/>
      <c r="F7" s="3"/>
      <c r="G7" s="3"/>
    </row>
    <row r="8" spans="3:11" ht="15.6">
      <c r="C8" s="4"/>
      <c r="D8" s="29" t="s">
        <v>20</v>
      </c>
      <c r="E8" s="24"/>
      <c r="F8" s="30"/>
      <c r="H8" s="45"/>
      <c r="I8" s="54" t="s">
        <v>1</v>
      </c>
      <c r="J8" s="55"/>
    </row>
    <row r="9" spans="3:11" ht="21" customHeight="1">
      <c r="C9" s="32"/>
      <c r="D9" s="81" t="s">
        <v>22</v>
      </c>
      <c r="E9" s="81"/>
      <c r="F9" s="82"/>
      <c r="H9" s="9"/>
      <c r="I9" s="56" t="s">
        <v>15</v>
      </c>
      <c r="J9" s="57"/>
    </row>
    <row r="10" spans="3:11" ht="12.75" customHeight="1">
      <c r="C10" s="33"/>
      <c r="D10" s="83"/>
      <c r="E10" s="83"/>
      <c r="F10" s="84"/>
      <c r="H10" s="9"/>
      <c r="I10" s="56" t="s">
        <v>31</v>
      </c>
      <c r="J10" s="57"/>
      <c r="K10" s="9"/>
    </row>
    <row r="12" spans="3:11" ht="15" customHeight="1">
      <c r="C12" s="7" t="s">
        <v>2</v>
      </c>
      <c r="D12" s="11" t="s">
        <v>10</v>
      </c>
      <c r="E12" s="7" t="s">
        <v>3</v>
      </c>
      <c r="F12" s="69" t="s">
        <v>11</v>
      </c>
      <c r="G12" s="85"/>
      <c r="H12" s="85"/>
      <c r="I12" s="70"/>
      <c r="J12" s="8" t="s">
        <v>5</v>
      </c>
    </row>
    <row r="13" spans="3:11">
      <c r="C13" s="5"/>
      <c r="D13" s="5"/>
      <c r="E13" s="5"/>
      <c r="F13" s="86" t="s">
        <v>8</v>
      </c>
      <c r="G13" s="87"/>
      <c r="H13" s="87"/>
      <c r="I13" s="88"/>
      <c r="J13" s="73"/>
    </row>
    <row r="14" spans="3:11" ht="24" customHeight="1">
      <c r="C14" s="5"/>
      <c r="D14" s="5"/>
      <c r="E14" s="5"/>
      <c r="F14" s="78" t="s">
        <v>12</v>
      </c>
      <c r="G14" s="42" t="s">
        <v>16</v>
      </c>
      <c r="H14" s="78"/>
      <c r="I14" s="42"/>
      <c r="J14" s="73"/>
    </row>
    <row r="15" spans="3:11" ht="22.5" customHeight="1">
      <c r="C15" s="5"/>
      <c r="D15" s="5"/>
      <c r="E15" s="5"/>
      <c r="F15" s="79"/>
      <c r="G15" s="44" t="s">
        <v>32</v>
      </c>
      <c r="H15" s="79"/>
      <c r="I15" s="44"/>
      <c r="J15" s="74"/>
    </row>
    <row r="16" spans="3:11" ht="15" customHeight="1">
      <c r="C16" s="65">
        <v>1</v>
      </c>
      <c r="D16" s="67" t="s">
        <v>23</v>
      </c>
      <c r="E16" s="13" t="s">
        <v>7</v>
      </c>
      <c r="F16" s="71">
        <v>3044.92</v>
      </c>
      <c r="G16" s="76"/>
      <c r="H16" s="71"/>
      <c r="I16" s="76"/>
      <c r="J16" s="39">
        <f>SUBTOTAL(9,F16:I16)</f>
        <v>3044.92</v>
      </c>
    </row>
    <row r="17" spans="3:14" ht="15" customHeight="1">
      <c r="C17" s="66"/>
      <c r="D17" s="68"/>
      <c r="E17" s="14" t="s">
        <v>6</v>
      </c>
      <c r="F17" s="77">
        <v>679051.61</v>
      </c>
      <c r="G17" s="64"/>
      <c r="H17" s="77"/>
      <c r="I17" s="64"/>
      <c r="J17" s="40">
        <f>SUBTOTAL(9,F17:I17)</f>
        <v>679051.61</v>
      </c>
    </row>
    <row r="18" spans="3:14" ht="14.25" customHeight="1">
      <c r="C18" s="65">
        <v>2</v>
      </c>
      <c r="D18" s="67"/>
      <c r="E18" s="13" t="s">
        <v>7</v>
      </c>
      <c r="F18" s="71"/>
      <c r="G18" s="72"/>
      <c r="H18" s="75"/>
      <c r="I18" s="76"/>
      <c r="J18" s="39">
        <f>SUBTOTAL(9,F18:I18)</f>
        <v>0</v>
      </c>
      <c r="M18" s="71">
        <v>3037.3</v>
      </c>
      <c r="N18" s="72"/>
    </row>
    <row r="19" spans="3:14" ht="14.25" customHeight="1">
      <c r="C19" s="66"/>
      <c r="D19" s="68"/>
      <c r="E19" s="14" t="s">
        <v>6</v>
      </c>
      <c r="F19" s="77"/>
      <c r="G19" s="64"/>
      <c r="H19" s="63"/>
      <c r="I19" s="64"/>
      <c r="J19" s="40">
        <f>SUBTOTAL(9,F19:I19)</f>
        <v>0</v>
      </c>
      <c r="M19" s="77">
        <v>626109.17000000004</v>
      </c>
      <c r="N19" s="64"/>
    </row>
    <row r="20" spans="3:14" ht="14.25" customHeight="1">
      <c r="C20" s="65">
        <v>3</v>
      </c>
      <c r="D20" s="12"/>
      <c r="E20" s="13" t="s">
        <v>18</v>
      </c>
      <c r="F20" s="15"/>
      <c r="G20" s="17"/>
      <c r="H20" s="26"/>
      <c r="I20" s="25"/>
      <c r="J20" s="17"/>
    </row>
    <row r="21" spans="3:14" ht="14.25" customHeight="1">
      <c r="C21" s="66"/>
      <c r="D21" s="10"/>
      <c r="E21" s="14" t="s">
        <v>6</v>
      </c>
      <c r="F21" s="16"/>
      <c r="G21" s="18"/>
      <c r="H21" s="28"/>
      <c r="I21" s="27"/>
      <c r="J21" s="18"/>
    </row>
    <row r="22" spans="3:14" ht="14.25" customHeight="1">
      <c r="C22" s="65">
        <v>4</v>
      </c>
      <c r="D22" s="12"/>
      <c r="E22" s="13" t="s">
        <v>19</v>
      </c>
      <c r="F22" s="15"/>
      <c r="G22" s="17"/>
      <c r="H22" s="26"/>
      <c r="I22" s="25"/>
      <c r="J22" s="17"/>
      <c r="M22">
        <f>M19/M18</f>
        <v>206.14004872748822</v>
      </c>
    </row>
    <row r="23" spans="3:14" ht="14.25" customHeight="1">
      <c r="C23" s="66"/>
      <c r="D23" s="10"/>
      <c r="E23" s="14" t="s">
        <v>6</v>
      </c>
      <c r="F23" s="16"/>
      <c r="G23" s="18"/>
      <c r="H23" s="28"/>
      <c r="I23" s="27"/>
      <c r="J23" s="18"/>
      <c r="M23" s="38">
        <v>300000</v>
      </c>
      <c r="N23" s="48">
        <f>M23/M22</f>
        <v>1455.3212820697067</v>
      </c>
    </row>
    <row r="24" spans="3:14">
      <c r="C24" s="60"/>
      <c r="D24" s="61"/>
      <c r="E24" s="61"/>
      <c r="F24" s="61"/>
      <c r="G24" s="61"/>
      <c r="H24" s="61"/>
      <c r="I24" s="61"/>
      <c r="J24" s="62"/>
    </row>
    <row r="25" spans="3:14" ht="13.8">
      <c r="C25" s="20" t="s">
        <v>13</v>
      </c>
      <c r="D25" s="19"/>
      <c r="E25" s="2"/>
      <c r="F25" s="58">
        <v>500000</v>
      </c>
      <c r="G25" s="59"/>
      <c r="H25" s="58"/>
      <c r="I25" s="59"/>
      <c r="J25" s="41">
        <f>SUBTOTAL(9,F25:I25)</f>
        <v>500000</v>
      </c>
      <c r="M25">
        <f>M22</f>
        <v>206.14004872748822</v>
      </c>
    </row>
    <row r="26" spans="3:14" ht="13.8">
      <c r="C26" s="20" t="s">
        <v>4</v>
      </c>
      <c r="D26" s="19"/>
      <c r="E26" s="2"/>
      <c r="F26" s="58">
        <v>179051.61</v>
      </c>
      <c r="G26" s="59"/>
      <c r="H26" s="58"/>
      <c r="I26" s="59"/>
      <c r="J26" s="41">
        <f>J27-J25</f>
        <v>179051.61</v>
      </c>
      <c r="M26" s="38">
        <v>300000</v>
      </c>
      <c r="N26">
        <f>M26/M25</f>
        <v>1455.3212820697067</v>
      </c>
    </row>
    <row r="27" spans="3:14" ht="13.8">
      <c r="C27" s="20" t="s">
        <v>5</v>
      </c>
      <c r="D27" s="19"/>
      <c r="E27" s="2"/>
      <c r="F27" s="58">
        <f>F25+F26</f>
        <v>679051.61</v>
      </c>
      <c r="G27" s="59"/>
      <c r="H27" s="58"/>
      <c r="I27" s="59"/>
      <c r="J27" s="41">
        <v>679051.61</v>
      </c>
    </row>
    <row r="28" spans="3:14" ht="24" customHeight="1">
      <c r="C28" s="49" t="s">
        <v>30</v>
      </c>
    </row>
    <row r="29" spans="3:14" ht="13.2">
      <c r="C29" s="21"/>
    </row>
    <row r="30" spans="3:14" ht="14.4" customHeight="1">
      <c r="C30" s="22"/>
      <c r="D30" s="50"/>
      <c r="E30" s="50"/>
      <c r="G30" s="23"/>
    </row>
    <row r="31" spans="3:14" ht="13.2">
      <c r="C31" s="51" t="s">
        <v>24</v>
      </c>
      <c r="F31" s="51" t="s">
        <v>24</v>
      </c>
    </row>
    <row r="32" spans="3:14" ht="13.2">
      <c r="C32" s="52" t="s">
        <v>28</v>
      </c>
      <c r="F32" s="52" t="s">
        <v>28</v>
      </c>
    </row>
    <row r="33" spans="3:6" ht="13.2">
      <c r="C33" s="53" t="s">
        <v>29</v>
      </c>
      <c r="F33" s="53" t="s">
        <v>25</v>
      </c>
    </row>
    <row r="34" spans="3:6" ht="10.8" customHeight="1">
      <c r="C34" t="s">
        <v>26</v>
      </c>
      <c r="F34" t="s">
        <v>27</v>
      </c>
    </row>
  </sheetData>
  <mergeCells count="33">
    <mergeCell ref="D6:F6"/>
    <mergeCell ref="D9:F10"/>
    <mergeCell ref="F14:F15"/>
    <mergeCell ref="C16:C17"/>
    <mergeCell ref="D16:D17"/>
    <mergeCell ref="F16:G16"/>
    <mergeCell ref="F17:G17"/>
    <mergeCell ref="F12:I12"/>
    <mergeCell ref="F13:I13"/>
    <mergeCell ref="M18:N18"/>
    <mergeCell ref="J13:J15"/>
    <mergeCell ref="H18:I18"/>
    <mergeCell ref="M19:N19"/>
    <mergeCell ref="F26:G26"/>
    <mergeCell ref="F18:G18"/>
    <mergeCell ref="F19:G19"/>
    <mergeCell ref="H26:I26"/>
    <mergeCell ref="H16:I16"/>
    <mergeCell ref="H17:I17"/>
    <mergeCell ref="H14:H15"/>
    <mergeCell ref="I8:J8"/>
    <mergeCell ref="I9:J9"/>
    <mergeCell ref="I10:J10"/>
    <mergeCell ref="F27:G27"/>
    <mergeCell ref="C24:J24"/>
    <mergeCell ref="H19:I19"/>
    <mergeCell ref="H25:I25"/>
    <mergeCell ref="F25:G25"/>
    <mergeCell ref="C18:C19"/>
    <mergeCell ref="C20:C21"/>
    <mergeCell ref="C22:C23"/>
    <mergeCell ref="D18:D19"/>
    <mergeCell ref="H27:I27"/>
  </mergeCells>
  <phoneticPr fontId="14" type="noConversion"/>
  <pageMargins left="0.511811024" right="0.511811024" top="0.78740157499999996" bottom="0.78740157499999996" header="0.31496062000000002" footer="0.31496062000000002"/>
  <pageSetup paperSize="9"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3 - etapas SDR</vt:lpstr>
      <vt:lpstr>'3 - etapas SDR'!Area_de_impressao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Eng.º Lima Rafael</dc:creator>
  <cp:lastModifiedBy>Windows 10</cp:lastModifiedBy>
  <cp:lastPrinted>2022-08-10T17:20:59Z</cp:lastPrinted>
  <dcterms:created xsi:type="dcterms:W3CDTF">2009-01-15T18:57:41Z</dcterms:created>
  <dcterms:modified xsi:type="dcterms:W3CDTF">2022-08-10T17:26:43Z</dcterms:modified>
</cp:coreProperties>
</file>