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\\pmtserver\ENGENHARIA$\1-2021\2021 JUNIOR\PAVIMENTACÕES\PROJ PAV ASF FINAL 120 MIL 19-11-2021\"/>
    </mc:Choice>
  </mc:AlternateContent>
  <xr:revisionPtr revIDLastSave="0" documentId="13_ncr:1_{023C2A5E-2430-4E97-AA24-C8D8F9684D1F}" xr6:coauthVersionLast="46" xr6:coauthVersionMax="46" xr10:uidLastSave="{00000000-0000-0000-0000-000000000000}"/>
  <bookViews>
    <workbookView xWindow="-108" yWindow="-108" windowWidth="23256" windowHeight="12456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Sintético'!$A$1:$K$26</definedName>
    <definedName name="_xlnm.Print_Titles" localSheetId="0">'[1]repeated header'!$4:$4</definedName>
  </definedNames>
  <calcPr calcId="181029"/>
</workbook>
</file>

<file path=xl/calcChain.xml><?xml version="1.0" encoding="utf-8"?>
<calcChain xmlns="http://schemas.openxmlformats.org/spreadsheetml/2006/main"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6" i="1"/>
  <c r="I16" i="1" s="1"/>
  <c r="H17" i="1"/>
  <c r="I17" i="1" s="1"/>
  <c r="H18" i="1"/>
  <c r="I18" i="1" s="1"/>
  <c r="H19" i="1"/>
  <c r="I19" i="1" s="1"/>
  <c r="H20" i="1"/>
  <c r="H6" i="1"/>
  <c r="I20" i="1"/>
  <c r="I6" i="1"/>
  <c r="I5" i="1"/>
  <c r="I7" i="1" l="1"/>
  <c r="I15" i="1"/>
</calcChain>
</file>

<file path=xl/sharedStrings.xml><?xml version="1.0" encoding="utf-8"?>
<sst xmlns="http://schemas.openxmlformats.org/spreadsheetml/2006/main" count="99" uniqueCount="76">
  <si>
    <t>Obra</t>
  </si>
  <si>
    <t>Banco</t>
  </si>
  <si>
    <t>B.D.I.</t>
  </si>
  <si>
    <t>Encargos Sociais</t>
  </si>
  <si>
    <t>PLAN ORÇAMENTÁRIA DE PAV EM CBUQ 120 MIL QUINTINO BOCAIUVA</t>
  </si>
  <si>
    <t>Não Desonerado: embutido nos preços unitário dos insumos de mão de obra, de acordo com as bases.</t>
  </si>
  <si>
    <t>Orçamento Sintético</t>
  </si>
  <si>
    <t>Item</t>
  </si>
  <si>
    <t>Código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</si>
  <si>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</si>
  <si>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</si>
  <si>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</si>
  <si>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</si>
  <si>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</si>
  <si>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</si>
  <si>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</si>
  <si>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</si>
  <si>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</si>
  <si>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</si>
  <si>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02.08.040 </t>
  </si>
  <si>
    <t>CDHU</t>
  </si>
  <si>
    <t>Placa em lona com impressão digital e requadro em metalon</t>
  </si>
  <si>
    <t>m²</t>
  </si>
  <si>
    <t xml:space="preserve"> 2 </t>
  </si>
  <si>
    <t>ASFALTO NOVO</t>
  </si>
  <si>
    <t xml:space="preserve"> 2.1 </t>
  </si>
  <si>
    <t xml:space="preserve"> 04.40.050 </t>
  </si>
  <si>
    <t>Retirada manual de paralelepípedo ou lajota de concreto, inclusive limpeza, carregamento, transporte até 1 quilômetro e descarregamento</t>
  </si>
  <si>
    <t xml:space="preserve"> 2.2 </t>
  </si>
  <si>
    <t xml:space="preserve"> 54.01.030 </t>
  </si>
  <si>
    <t>Abertura e preparo de caixa até 40 cm, compactação do subleito mínimo de 95% do PN e transporte até o raio de 1 km</t>
  </si>
  <si>
    <t xml:space="preserve"> 2.3 </t>
  </si>
  <si>
    <t xml:space="preserve"> 54.01.210 </t>
  </si>
  <si>
    <t>Base de brita graduada</t>
  </si>
  <si>
    <t>m³</t>
  </si>
  <si>
    <t xml:space="preserve"> 2.4 </t>
  </si>
  <si>
    <t xml:space="preserve"> 54.03.230 </t>
  </si>
  <si>
    <t>Imprimação betuminosa ligante</t>
  </si>
  <si>
    <t xml:space="preserve"> 2.5 </t>
  </si>
  <si>
    <t xml:space="preserve"> 54.03.240 </t>
  </si>
  <si>
    <t>Imprimação betuminosa impermeabilizante</t>
  </si>
  <si>
    <t xml:space="preserve"> 2.6 </t>
  </si>
  <si>
    <t xml:space="preserve"> 54.03.210 </t>
  </si>
  <si>
    <t>Camada de rolamento em concreto betuminoso usinado quente - CBUQ</t>
  </si>
  <si>
    <t xml:space="preserve"> 2.7 </t>
  </si>
  <si>
    <t xml:space="preserve"> 54.06.170 </t>
  </si>
  <si>
    <t>Sarjeta ou sarjetão moldado no local, tipo PMSP em concreto com fck 25 MPa</t>
  </si>
  <si>
    <t xml:space="preserve"> 3 </t>
  </si>
  <si>
    <t>DRENAGEM</t>
  </si>
  <si>
    <t xml:space="preserve"> 3.1 </t>
  </si>
  <si>
    <t xml:space="preserve"> 02.10.040 </t>
  </si>
  <si>
    <t>Locação de rede de canalização</t>
  </si>
  <si>
    <t>M</t>
  </si>
  <si>
    <t xml:space="preserve"> 3.2 </t>
  </si>
  <si>
    <t xml:space="preserve"> 07.02.060 </t>
  </si>
  <si>
    <t>Escavação mecanizada de valas ou cavas com profundidade de até 4 m</t>
  </si>
  <si>
    <t xml:space="preserve"> 3.3 </t>
  </si>
  <si>
    <t xml:space="preserve"> 06.11.040 </t>
  </si>
  <si>
    <t>Reaterro manual apiloado sem controle de compactação</t>
  </si>
  <si>
    <t xml:space="preserve"> 3.4 </t>
  </si>
  <si>
    <t xml:space="preserve"> 49.12.010 </t>
  </si>
  <si>
    <t>Boca de lobo simples tipo PMSP com tampa de concreto</t>
  </si>
  <si>
    <t>UN</t>
  </si>
  <si>
    <t xml:space="preserve"> 3.5 </t>
  </si>
  <si>
    <t xml:space="preserve"> 46.12.080 </t>
  </si>
  <si>
    <t>Tubo de concreto (PA-1), DN= 600mm</t>
  </si>
  <si>
    <t>Total sem BDI</t>
  </si>
  <si>
    <t>_____________________________</t>
  </si>
  <si>
    <t>Total do BDI</t>
  </si>
  <si>
    <t>EDER MIANO PEREIRA</t>
  </si>
  <si>
    <t>Total Geral</t>
  </si>
  <si>
    <t>PREFEITO MUNICIPAL</t>
  </si>
  <si>
    <t>RESPONSÁVEL TÉCNICO</t>
  </si>
  <si>
    <t>WILLIAM RAFAEL PULZ DA SILVA</t>
  </si>
  <si>
    <t>ENG.CIVIL - CREA-SP 5070211633</t>
  </si>
  <si>
    <t xml:space="preserve">CDHU - 03/2022 - São Paulo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</si>
</sst>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6">
    <font>
      <sz val="11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</fills>
  <borders count="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0" fontId="5" fillId="0" borderId="0" xfId="0" applyFont="1" applyBorder="1"/>
    <xf numFmtId="0" fontId="5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/>
    <xf numFmtId="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164" fontId="4" fillId="4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5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10" fontId="2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541020</xdr:rowOff>
    </xdr:from>
    <xdr:to>
      <xdr:col>3</xdr:col>
      <xdr:colOff>2705100</xdr:colOff>
      <xdr:row>2</xdr:row>
      <xdr:rowOff>1520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1520"/>
          <a:ext cx="5238750" cy="4775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2"/>
  <sheetViews>
    <sheetView tabSelected="1" showOutlineSymbols="0" showWhiteSpace="0" topLeftCell="A7" workbookViewId="0">
      <selection activeCell="E2" sqref="E2:F2"/>
    </sheetView>
  </sheetViews>
  <sheetFormatPr defaultColWidth="9" defaultRowHeight="13.8"/>
  <cols>
    <col min="1" max="2" width="10" customWidth="1"/>
    <col min="3" max="3" width="13.19921875" customWidth="1"/>
    <col min="4" max="4" width="60" customWidth="1"/>
    <col min="5" max="5" width="8" customWidth="1"/>
    <col min="6" max="10" width="13" customWidth="1"/>
    <col min="11" max="11" width="9.3984375"/>
  </cols>
  <sheetData>
    <row r="1" spans="1:11">
      <c r="A1" s="1"/>
      <c r="B1" s="1"/>
      <c r="C1" s="1"/>
      <c r="D1" s="1" t="s">
        <v>0</v>
      </c>
      <c r="E1" s="29" t="s">
        <v>1</v>
      </c>
      <c r="F1" s="29"/>
      <c r="G1" s="29" t="s">
        <v>2</v>
      </c>
      <c r="H1" s="29"/>
      <c r="I1" s="29" t="s">
        <v>3</v>
      </c>
      <c r="J1" s="29"/>
    </row>
    <row r="2" spans="1:11" ht="80.099999999999994" customHeight="1">
      <c r="A2" s="2"/>
      <c r="B2" s="2"/>
      <c r="C2" s="2"/>
      <c r="D2" s="2" t="s">
        <v>4</v>
      </c>
      <c r="E2" s="30" t="s">
        <v>75</v>
      </c>
      <c r="F2" s="30"/>
      <c r="G2" s="31">
        <v>0.22500000000000001</v>
      </c>
      <c r="H2" s="30"/>
      <c r="I2" s="30" t="s">
        <v>5</v>
      </c>
      <c r="J2" s="30"/>
    </row>
    <row r="3" spans="1:11">
      <c r="A3" s="32" t="s">
        <v>6</v>
      </c>
      <c r="B3" s="33"/>
      <c r="C3" s="33"/>
      <c r="D3" s="33"/>
      <c r="E3" s="33"/>
      <c r="F3" s="33"/>
      <c r="G3" s="33"/>
      <c r="H3" s="33"/>
      <c r="I3" s="33"/>
      <c r="J3" s="33"/>
    </row>
    <row r="4" spans="1:11" ht="30" customHeight="1">
      <c r="A4" s="3" t="s">
        <v>7</v>
      </c>
      <c r="B4" s="4" t="s">
        <v>8</v>
      </c>
      <c r="C4" s="3" t="s">
        <v>1</v>
      </c>
      <c r="D4" s="3" t="s">
        <v>9</v>
      </c>
      <c r="E4" s="5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</row>
    <row r="5" spans="1:11" ht="24" customHeight="1">
      <c r="A5" s="6" t="s">
        <v>16</v>
      </c>
      <c r="B5" s="6"/>
      <c r="C5" s="6"/>
      <c r="D5" s="6" t="s">
        <v>17</v>
      </c>
      <c r="E5" s="6"/>
      <c r="F5" s="7"/>
      <c r="G5" s="6"/>
      <c r="H5" s="6"/>
      <c r="I5" s="24">
        <f>I6</f>
        <v>3382.6905000000006</v>
      </c>
      <c r="J5" s="25">
        <v>3.2892058627251898E-2</v>
      </c>
    </row>
    <row r="6" spans="1:11" ht="24" customHeight="1">
      <c r="A6" s="8" t="s">
        <v>18</v>
      </c>
      <c r="B6" s="9" t="s">
        <v>19</v>
      </c>
      <c r="C6" s="8" t="s">
        <v>20</v>
      </c>
      <c r="D6" s="8" t="s">
        <v>21</v>
      </c>
      <c r="E6" s="10" t="s">
        <v>22</v>
      </c>
      <c r="F6" s="11">
        <v>6</v>
      </c>
      <c r="G6" s="12">
        <v>460.23</v>
      </c>
      <c r="H6" s="12">
        <f>(G6*1.225)</f>
        <v>563.7817500000001</v>
      </c>
      <c r="I6" s="12">
        <f>F6*H6</f>
        <v>3382.6905000000006</v>
      </c>
      <c r="J6" s="26">
        <v>3.2892058627251898E-2</v>
      </c>
      <c r="K6" s="27"/>
    </row>
    <row r="7" spans="1:11" ht="24" customHeight="1">
      <c r="A7" s="6" t="s">
        <v>23</v>
      </c>
      <c r="B7" s="6"/>
      <c r="C7" s="6"/>
      <c r="D7" s="6" t="s">
        <v>24</v>
      </c>
      <c r="E7" s="6"/>
      <c r="F7" s="7"/>
      <c r="G7" s="6"/>
      <c r="H7" s="6"/>
      <c r="I7" s="24">
        <f>I8+I9+I10+I11+I12+I13+I14</f>
        <v>99129.028355000017</v>
      </c>
      <c r="J7" s="25">
        <v>0.60926347687267701</v>
      </c>
      <c r="K7" s="27"/>
    </row>
    <row r="8" spans="1:11" ht="36" customHeight="1">
      <c r="A8" s="8" t="s">
        <v>25</v>
      </c>
      <c r="B8" s="9" t="s">
        <v>26</v>
      </c>
      <c r="C8" s="8" t="s">
        <v>20</v>
      </c>
      <c r="D8" s="8" t="s">
        <v>27</v>
      </c>
      <c r="E8" s="10" t="s">
        <v>22</v>
      </c>
      <c r="F8" s="9">
        <v>551.34</v>
      </c>
      <c r="G8" s="12">
        <v>16.149999999999999</v>
      </c>
      <c r="H8" s="12">
        <f t="shared" ref="H7:H20" si="0">(G8*1.225)</f>
        <v>19.783750000000001</v>
      </c>
      <c r="I8" s="12">
        <f t="shared" ref="I8:I14" si="1">F8*H8</f>
        <v>10907.572725000002</v>
      </c>
      <c r="J8" s="26">
        <v>7.1161423587978598E-2</v>
      </c>
      <c r="K8" s="27"/>
    </row>
    <row r="9" spans="1:11" ht="36" customHeight="1">
      <c r="A9" s="8" t="s">
        <v>28</v>
      </c>
      <c r="B9" s="9" t="s">
        <v>29</v>
      </c>
      <c r="C9" s="8" t="s">
        <v>20</v>
      </c>
      <c r="D9" s="8" t="s">
        <v>30</v>
      </c>
      <c r="E9" s="10" t="s">
        <v>22</v>
      </c>
      <c r="F9" s="9">
        <v>551.34</v>
      </c>
      <c r="G9" s="12">
        <v>25.52</v>
      </c>
      <c r="H9" s="12">
        <f t="shared" si="0"/>
        <v>31.262</v>
      </c>
      <c r="I9" s="12">
        <f t="shared" si="1"/>
        <v>17235.99108</v>
      </c>
      <c r="J9" s="26">
        <v>0.100193435841664</v>
      </c>
      <c r="K9" s="27"/>
    </row>
    <row r="10" spans="1:11" ht="24" customHeight="1">
      <c r="A10" s="8" t="s">
        <v>31</v>
      </c>
      <c r="B10" s="9" t="s">
        <v>32</v>
      </c>
      <c r="C10" s="8" t="s">
        <v>20</v>
      </c>
      <c r="D10" s="8" t="s">
        <v>33</v>
      </c>
      <c r="E10" s="10" t="s">
        <v>34</v>
      </c>
      <c r="F10" s="9">
        <v>66.16</v>
      </c>
      <c r="G10" s="12">
        <v>199.59</v>
      </c>
      <c r="H10" s="12">
        <f t="shared" si="0"/>
        <v>244.49775000000002</v>
      </c>
      <c r="I10" s="12">
        <f t="shared" si="1"/>
        <v>16175.971140000001</v>
      </c>
      <c r="J10" s="26">
        <v>9.2024523443689499E-2</v>
      </c>
    </row>
    <row r="11" spans="1:11" ht="24" customHeight="1">
      <c r="A11" s="8" t="s">
        <v>35</v>
      </c>
      <c r="B11" s="9" t="s">
        <v>36</v>
      </c>
      <c r="C11" s="8" t="s">
        <v>20</v>
      </c>
      <c r="D11" s="8" t="s">
        <v>37</v>
      </c>
      <c r="E11" s="10" t="s">
        <v>22</v>
      </c>
      <c r="F11" s="9">
        <v>551.34</v>
      </c>
      <c r="G11" s="12">
        <v>7.49</v>
      </c>
      <c r="H11" s="12">
        <f t="shared" si="0"/>
        <v>9.1752500000000001</v>
      </c>
      <c r="I11" s="12">
        <f t="shared" si="1"/>
        <v>5058.6823350000004</v>
      </c>
      <c r="J11" s="26">
        <v>3.0469969228326999E-2</v>
      </c>
    </row>
    <row r="12" spans="1:11" ht="24" customHeight="1">
      <c r="A12" s="8" t="s">
        <v>38</v>
      </c>
      <c r="B12" s="9" t="s">
        <v>39</v>
      </c>
      <c r="C12" s="8" t="s">
        <v>20</v>
      </c>
      <c r="D12" s="8" t="s">
        <v>40</v>
      </c>
      <c r="E12" s="10" t="s">
        <v>22</v>
      </c>
      <c r="F12" s="9">
        <v>551.34</v>
      </c>
      <c r="G12" s="12">
        <v>15.29</v>
      </c>
      <c r="H12" s="12">
        <f t="shared" si="0"/>
        <v>18.730250000000002</v>
      </c>
      <c r="I12" s="12">
        <f t="shared" si="1"/>
        <v>10326.736035000002</v>
      </c>
      <c r="J12" s="26">
        <v>6.4126931582812199E-2</v>
      </c>
    </row>
    <row r="13" spans="1:11" ht="24" customHeight="1">
      <c r="A13" s="8" t="s">
        <v>41</v>
      </c>
      <c r="B13" s="9" t="s">
        <v>42</v>
      </c>
      <c r="C13" s="8" t="s">
        <v>20</v>
      </c>
      <c r="D13" s="8" t="s">
        <v>43</v>
      </c>
      <c r="E13" s="10" t="s">
        <v>34</v>
      </c>
      <c r="F13" s="9">
        <v>16.54</v>
      </c>
      <c r="G13" s="12">
        <v>1557.28</v>
      </c>
      <c r="H13" s="12">
        <f t="shared" si="0"/>
        <v>1907.6680000000001</v>
      </c>
      <c r="I13" s="12">
        <f t="shared" si="1"/>
        <v>31552.828720000001</v>
      </c>
      <c r="J13" s="26">
        <v>0.200094543256747</v>
      </c>
    </row>
    <row r="14" spans="1:11" ht="24" customHeight="1">
      <c r="A14" s="8" t="s">
        <v>44</v>
      </c>
      <c r="B14" s="9" t="s">
        <v>45</v>
      </c>
      <c r="C14" s="8" t="s">
        <v>20</v>
      </c>
      <c r="D14" s="8" t="s">
        <v>46</v>
      </c>
      <c r="E14" s="10" t="s">
        <v>34</v>
      </c>
      <c r="F14" s="9">
        <v>9.5299999999999994</v>
      </c>
      <c r="G14" s="12">
        <v>674.24</v>
      </c>
      <c r="H14" s="12">
        <f t="shared" si="0"/>
        <v>825.94400000000007</v>
      </c>
      <c r="I14" s="12">
        <f t="shared" si="1"/>
        <v>7871.2463200000002</v>
      </c>
      <c r="J14" s="26">
        <v>5.1192649931457501E-2</v>
      </c>
    </row>
    <row r="15" spans="1:11" ht="24" customHeight="1">
      <c r="A15" s="6" t="s">
        <v>47</v>
      </c>
      <c r="B15" s="6"/>
      <c r="C15" s="6"/>
      <c r="D15" s="6" t="s">
        <v>48</v>
      </c>
      <c r="E15" s="6"/>
      <c r="F15" s="7"/>
      <c r="G15" s="6"/>
      <c r="H15" s="6"/>
      <c r="I15" s="24">
        <f>I16+I17+I18+I19+I20</f>
        <v>52857.323977500011</v>
      </c>
      <c r="J15" s="25">
        <v>0.35784446450007201</v>
      </c>
    </row>
    <row r="16" spans="1:11" ht="24" customHeight="1">
      <c r="A16" s="8" t="s">
        <v>49</v>
      </c>
      <c r="B16" s="9" t="s">
        <v>50</v>
      </c>
      <c r="C16" s="8" t="s">
        <v>20</v>
      </c>
      <c r="D16" s="8" t="s">
        <v>51</v>
      </c>
      <c r="E16" s="10" t="s">
        <v>52</v>
      </c>
      <c r="F16" s="9">
        <v>88.92</v>
      </c>
      <c r="G16" s="12">
        <v>1.23</v>
      </c>
      <c r="H16" s="12">
        <f t="shared" si="0"/>
        <v>1.50675</v>
      </c>
      <c r="I16" s="12">
        <f>F16*H16</f>
        <v>133.98021</v>
      </c>
      <c r="J16" s="26">
        <v>8.3990672841067896E-4</v>
      </c>
      <c r="K16" s="27"/>
    </row>
    <row r="17" spans="1:10" ht="24" customHeight="1">
      <c r="A17" s="8" t="s">
        <v>53</v>
      </c>
      <c r="B17" s="9" t="s">
        <v>54</v>
      </c>
      <c r="C17" s="8" t="s">
        <v>20</v>
      </c>
      <c r="D17" s="8" t="s">
        <v>55</v>
      </c>
      <c r="E17" s="10" t="s">
        <v>34</v>
      </c>
      <c r="F17" s="9">
        <v>355.68</v>
      </c>
      <c r="G17" s="12">
        <v>19.079999999999998</v>
      </c>
      <c r="H17" s="12">
        <f t="shared" si="0"/>
        <v>23.373000000000001</v>
      </c>
      <c r="I17" s="12">
        <f>F17*H17</f>
        <v>8313.3086400000011</v>
      </c>
      <c r="J17" s="26">
        <v>4.5205591755703899E-2</v>
      </c>
    </row>
    <row r="18" spans="1:10" ht="24" customHeight="1">
      <c r="A18" s="8" t="s">
        <v>56</v>
      </c>
      <c r="B18" s="9" t="s">
        <v>57</v>
      </c>
      <c r="C18" s="8" t="s">
        <v>20</v>
      </c>
      <c r="D18" s="8" t="s">
        <v>58</v>
      </c>
      <c r="E18" s="10" t="s">
        <v>34</v>
      </c>
      <c r="F18" s="9">
        <v>569.09</v>
      </c>
      <c r="G18" s="12">
        <v>15.63</v>
      </c>
      <c r="H18" s="12">
        <f t="shared" si="0"/>
        <v>19.146750000000001</v>
      </c>
      <c r="I18" s="12">
        <f>F18*H18</f>
        <v>10896.2239575</v>
      </c>
      <c r="J18" s="26">
        <v>7.6701847350705801E-2</v>
      </c>
    </row>
    <row r="19" spans="1:10" ht="24" customHeight="1">
      <c r="A19" s="8" t="s">
        <v>59</v>
      </c>
      <c r="B19" s="9" t="s">
        <v>60</v>
      </c>
      <c r="C19" s="8" t="s">
        <v>20</v>
      </c>
      <c r="D19" s="8" t="s">
        <v>61</v>
      </c>
      <c r="E19" s="10" t="s">
        <v>62</v>
      </c>
      <c r="F19" s="9">
        <v>4</v>
      </c>
      <c r="G19" s="12">
        <v>3044.67</v>
      </c>
      <c r="H19" s="12">
        <f t="shared" si="0"/>
        <v>3729.7207500000004</v>
      </c>
      <c r="I19" s="12">
        <f>F19*H19</f>
        <v>14918.883000000002</v>
      </c>
      <c r="J19" s="26">
        <v>0.104068637896859</v>
      </c>
    </row>
    <row r="20" spans="1:10" ht="24" customHeight="1">
      <c r="A20" s="13" t="s">
        <v>63</v>
      </c>
      <c r="B20" s="14" t="s">
        <v>64</v>
      </c>
      <c r="C20" s="8" t="s">
        <v>20</v>
      </c>
      <c r="D20" s="13" t="s">
        <v>65</v>
      </c>
      <c r="E20" s="10" t="s">
        <v>52</v>
      </c>
      <c r="F20" s="9">
        <v>88.92</v>
      </c>
      <c r="G20" s="12">
        <v>170.71</v>
      </c>
      <c r="H20" s="12">
        <f t="shared" si="0"/>
        <v>209.11975000000004</v>
      </c>
      <c r="I20" s="12">
        <f>F20*H20</f>
        <v>18594.928170000003</v>
      </c>
      <c r="J20" s="26">
        <v>0.13102848076839199</v>
      </c>
    </row>
    <row r="21" spans="1:10">
      <c r="A21" s="15"/>
      <c r="B21" s="15"/>
      <c r="C21" s="15"/>
      <c r="D21" s="15"/>
      <c r="E21" s="16"/>
      <c r="F21" s="16"/>
      <c r="G21" s="16"/>
      <c r="H21" s="16"/>
      <c r="I21" s="28"/>
      <c r="J21" s="28"/>
    </row>
    <row r="22" spans="1:10">
      <c r="A22" s="15"/>
      <c r="B22" s="15"/>
      <c r="C22" s="15"/>
      <c r="D22" s="15"/>
      <c r="E22" s="17"/>
      <c r="F22" s="30" t="s">
        <v>66</v>
      </c>
      <c r="G22" s="34"/>
      <c r="H22" s="35">
        <v>108495.81</v>
      </c>
      <c r="I22" s="34"/>
      <c r="J22" s="34"/>
    </row>
    <row r="23" spans="1:10">
      <c r="A23" s="36" t="s">
        <v>67</v>
      </c>
      <c r="B23" s="36"/>
      <c r="C23" s="36"/>
      <c r="D23" s="15" t="s">
        <v>67</v>
      </c>
      <c r="E23" s="17"/>
      <c r="F23" s="30" t="s">
        <v>68</v>
      </c>
      <c r="G23" s="34"/>
      <c r="H23" s="35">
        <v>31498.78</v>
      </c>
      <c r="I23" s="34"/>
      <c r="J23" s="34"/>
    </row>
    <row r="24" spans="1:10">
      <c r="A24" s="37" t="s">
        <v>73</v>
      </c>
      <c r="B24" s="37"/>
      <c r="C24" s="37"/>
      <c r="D24" s="18" t="s">
        <v>69</v>
      </c>
      <c r="E24" s="17"/>
      <c r="F24" s="30" t="s">
        <v>70</v>
      </c>
      <c r="G24" s="34"/>
      <c r="H24" s="35">
        <v>139994.59</v>
      </c>
      <c r="I24" s="34"/>
      <c r="J24" s="34"/>
    </row>
    <row r="25" spans="1:10" ht="18" customHeight="1">
      <c r="A25" s="37" t="s">
        <v>74</v>
      </c>
      <c r="B25" s="37"/>
      <c r="C25" s="37"/>
      <c r="D25" s="18" t="s">
        <v>71</v>
      </c>
      <c r="E25" s="19"/>
      <c r="F25" s="19"/>
      <c r="G25" s="20"/>
      <c r="H25" s="20"/>
      <c r="I25" s="20"/>
      <c r="J25" s="20"/>
    </row>
    <row r="26" spans="1:10" ht="15.6" customHeight="1">
      <c r="A26" s="37" t="s">
        <v>72</v>
      </c>
      <c r="B26" s="37"/>
      <c r="C26" s="37"/>
      <c r="D26" s="15"/>
    </row>
    <row r="39" spans="4:7">
      <c r="D39" s="21"/>
      <c r="E39" s="21"/>
      <c r="F39" s="21"/>
      <c r="G39" s="22"/>
    </row>
    <row r="42" spans="4:7">
      <c r="G42" s="23"/>
    </row>
  </sheetData>
  <mergeCells count="17">
    <mergeCell ref="A24:C24"/>
    <mergeCell ref="F24:G24"/>
    <mergeCell ref="H24:J24"/>
    <mergeCell ref="A25:C25"/>
    <mergeCell ref="A26:C26"/>
    <mergeCell ref="A3:J3"/>
    <mergeCell ref="F22:G22"/>
    <mergeCell ref="H22:J22"/>
    <mergeCell ref="A23:C23"/>
    <mergeCell ref="F23:G23"/>
    <mergeCell ref="H23:J23"/>
    <mergeCell ref="E1:F1"/>
    <mergeCell ref="G1:H1"/>
    <mergeCell ref="I1:J1"/>
    <mergeCell ref="E2:F2"/>
    <mergeCell ref="G2:H2"/>
    <mergeCell ref="I2:J2"/>
  </mergeCells>
  <pageMargins left="0.5" right="0.5" top="1" bottom="0.92" header="0.5" footer="0.48"/>
  <pageSetup paperSize="9" scale="70" fitToHeight="0" orientation="landscape" r:id="rId1"/>
  <headerFooter>
    <oddHeader>&amp;L &amp;CPREFEITURA MUNICIPAL DE TAQUARITUBA
CNPJ: 46.634.218/0001-07</oddHeader>
    <oddFooter>&amp;L &amp;CAv. Mário Covas  - Novo Centro - Taquarituba / SP
(014) 3762-9666 / ataquarituba@aquarituba.sp.gov.br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Windows 10</cp:lastModifiedBy>
  <cp:revision>0</cp:revision>
  <cp:lastPrinted>2022-06-10T12:03:31Z</cp:lastPrinted>
  <dcterms:created xsi:type="dcterms:W3CDTF">2021-11-10T13:33:00Z</dcterms:created>
  <dcterms:modified xsi:type="dcterms:W3CDTF">2022-06-10T12:09:35Z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D5E969AEADBB4B6BBE2C6A461A0EB4A7</vt:lpwstr>
  </property>
  <property fmtid="{D5CDD505-2E9C-101B-9397-08002B2CF9AE}" pid="3" name="KSOProductBuildVer">
    <vt:lpwstr>1046-11.2.0.10382</vt:lpwstr>
  </property>
</Properties>
</file>